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STUPITELSTVO MĚSTA\ZASTUPITELSTVO MĚSTA rok 2021\ZM 06_2021 ze dne 15.12.2021\"/>
    </mc:Choice>
  </mc:AlternateContent>
  <xr:revisionPtr revIDLastSave="0" documentId="13_ncr:1_{ACD99668-AB07-43F8-A70D-43D73049B080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3" i="1" l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13" i="1" l="1"/>
  <c r="Y13" i="1"/>
  <c r="Z13" i="1"/>
  <c r="AA13" i="1"/>
  <c r="X14" i="1"/>
  <c r="Y14" i="1"/>
  <c r="Z14" i="1"/>
  <c r="AA14" i="1"/>
  <c r="X15" i="1"/>
  <c r="Y15" i="1"/>
  <c r="Z15" i="1"/>
  <c r="AA15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</calcChain>
</file>

<file path=xl/sharedStrings.xml><?xml version="1.0" encoding="utf-8"?>
<sst xmlns="http://schemas.openxmlformats.org/spreadsheetml/2006/main" count="549" uniqueCount="73">
  <si>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</si>
  <si>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</si>
  <si>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</si>
  <si>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</si>
  <si>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</si>
  <si>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</si>
  <si>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</si>
  <si>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</si>
  <si>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</si>
  <si>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</si>
  <si>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</si>
  <si>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</si>
  <si>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</si>
  <si>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</si>
  <si>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</si>
  <si>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</si>
  <si>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</si>
  <si>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</si>
  <si>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</si>
  <si>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</si>
  <si>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</si>
  <si>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</si>
  <si>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</si>
  <si>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</si>
  <si>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</si>
  <si>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</si>
  <si>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</si>
  <si>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</si>
  <si>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</si>
  <si>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</si>
  <si>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</si>
  <si>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</si>
  <si>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</si>
  <si>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</si>
  <si>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</si>
  <si>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</si>
  <si>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</si>
  <si>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</si>
  <si>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</si>
  <si>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</si>
  <si>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</si>
  <si>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</si>
  <si>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</si>
  <si>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</si>
  <si>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</si>
  <si>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</si>
  <si>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</si>
  <si>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</si>
  <si>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</si>
  <si>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</si>
  <si>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3) Zastupitelstvo města schvaluje program zasedání.</t>
  </si>
  <si>
    <t>Zastupitelstvo města 15.12.2021</t>
  </si>
  <si>
    <t>1) Zastupitelstvo města určuje zapisovatelkou paní Pavlínu Benešovou a pana Bc. Jiřího Kořínka zodpovědného za obsluhu elektronického hlasovacího zařízení.</t>
  </si>
  <si>
    <t>2) Zastupitelstvo města volí ověřovatele zápisu Mgr. Martina Koblížka a Jiřího Kovaříka.</t>
  </si>
  <si>
    <t>4) Zastupitelstvo města bere na vědomí Zápis z jednání finančního výboru č.5-2021 konaného dne 22.listopadu 2021. </t>
  </si>
  <si>
    <t>7) Zastupitelstvo města schvaluje rozpočet města Vysokého Mýta na rok 2022 dle předloženého návrhu, jako rozpočet schodkový s celkovými příjmy ve výši 309.168,9tis.Kč, celkovými výdaji ve výši 391.524,4tis. Kč a financováním ve výši 82.355,5tis.Kč. Schodek rozpočtu bude uhrazen volnými finančními prostředky města z minulých let.</t>
  </si>
  <si>
    <t>5) Zastupitelstvo města schvaluje Rozpočtové opatření č.10-2021. </t>
  </si>
  <si>
    <t>8) Zastupitelstvo města schvaluje rozpočet hospodářské činnosti města Vysokého Mýta na rok 2022 dle předloženého návrhu s celkovými výnosy ve výši 22.318,0tis.Kč, celkovými náklady ve výši 20.057,0tis.Kč a plánovaným hospodářským výsledkem ve výši 2.261,0tis.Kč.</t>
  </si>
  <si>
    <t>9) Zastupitelstvo města schvaluje postup, kdy budou výdajové položky "Projektová příprava, přípravné práce investičního charakter", "Služby-poradenská činnost, konzultační a ostatní", „Revize budov“, „Náklady soudních řízení“ a "Opravy vlastního majetku" čerpány dle skutečnosti napříč paragrafy a položkami platné rozpočtové skladby, s podmínkou zachování účelu a celkového objemu jednotlivých položek dle schváleného rozpočtu města na rok 2022. Rozpis těchto položek rozpočtu dle skutečného čerpání provede hlavní účetní města.</t>
  </si>
  <si>
    <t xml:space="preserve">10) Zastupitelstvo města schvaluje, na základě uzavřené Smlouvy o uzavření budoucí kupní smlouvy ze dne 29.10.2007, prodej podílu ve výši 1/3 na níže uvedených bytových jednotkách včetně spoluvlastnických podílů na společných částech domů a pozemcích Bytovému družstvu DOMUS Vysoké Mýto, Pražská 58/II, 566 01 Vysoké Mýto, IČ 25921908, za kupní cenu ve výši 142.987,50 Kč. </t>
  </si>
  <si>
    <t>12) Zastupitelstvo města schvaluje koupi pozemku parc. č. 4214/49 a podílu ve výši ¼ na pozemku parc. č. 4214/55, vše v obci a k.ú. Vysoké Mýto od ČR – Úřadu pro zastupování státu ve věcech majetkových za kupní cenu ve výši 145.000 Kč, uzavření Kupní smlouvy č. j.  UZSVM/HUO/5798/2021-HUOM za účelem koupě pozemku parc. č. 4214/49 a podílu ve výši ¼ na pozemku parc. č. 4214/55, vše obci a k.ú. Vysoké Mýto.</t>
  </si>
  <si>
    <t>14) Zastupitelstvo města schvaluje směnu části pozemku parc. č. 4082/17 orná půda v geometrickém plánu č. 4508-105/2021 označené jako díl „a“ o výměře 948 m2, v k.ú. Vysoké Mýto, ve vlastnictví města Vysokého Mýta, za pozemky nově vzniklé geometrickým plánem č. 4508-105/2021 označené jako parc. č. 4061/14, 4062/2, 5162/14 a část pozemku parc. č. 4082/18 orná půda v geometrickém plánu č. 4508-105/2021 označenou jako díl „b“ o výměře 210 m2, za pozemek nově vzniklý geometrickým plánem č. 4509-104/2021 označený jako parc. č. 4014/53 a za pozemek parc. č. 4013/12, vše v k.ú. Vysoké Mýto, vše ve vlastnictví Zemědělsko obchodního družstva Zálší, IČ 00131725. Dodání nemovité věci je, dle § 56 zákona č. 235/2004 Sb., o dani z přidané hodnoty, osvobozeno.      </t>
  </si>
  <si>
    <t>16) Zastupitelstvo města schvaluje dodatek č. 5 ke zřizovací listině příspěvkové organizace Technické služby Vysoké Mýto,  IČ: 70888671.</t>
  </si>
  <si>
    <t>17) Zastupitelstvo města schvaluje poskytnutí individuální dotace města Vysokého Mýta pro Konzum, obchodní družstvo v Ústí nad Orlicí, IČO 00032212, na projekt „Zajištění potravinové obslužnosti v Domoradicích“, ve výši 212.000 Kč.uzavření veřejnoprávní smlouvy dle vzoru schváleného ZM dne 16. 09. 2020, číslo usnesení 135/20.</t>
  </si>
  <si>
    <t xml:space="preserve">18) Zastupitelstvo města schvaluje poskytnutí individuální dotace města Vysokého Mýta na rok 2022 Regionálnímu muzeu ve Vysokém Mýtě, IČO: 00372331, ve výši 1 019 569 Kč, na projekt „Provoz Muzea českého karosářství“.uzavření veřejnoprávní smlouvy o poskytnutí individuální dotace dle vzoru schváleného ZM dne 16. 09. 2020, č. usnesení 135/20. </t>
  </si>
  <si>
    <t>19) Zastupitelstvo města schvaluje poskytnutí individuální dotace VYSOKOMÝTSKÉ KULTURNÍ, o. p. s., IČ: 28852150, ve výši 12 821 000 Kč na provoz a činnost VYSOKOMÝTSKÉ KULTURNÍ, o. p. s. v roce 2022 (provoz Šemberova divadla, městské knihovny a M-klubu). uzavření veřejnoprávní smlouvy o poskytnutí individuální dotace dle vzoru schváleného ZM dne 16. 9. 2020, č. usnesení 135/20.</t>
  </si>
  <si>
    <t>20) Zastupitelstvo města schvaluje poskytnutí individuální dotace VYSOKOMÝTSKÉ KULTURNÍ, o. p. s., IČ: 28852150, ve výši 5 178 000 Kč na provoz a činnost Městské galerie a Informačního centra v roce 2022. uzavření veřejnoprávní smlouvy o poskytnutí individuální dotace dle vzoru schváleného ZM dne 16. 9. 2020, č. usnesení 135/20.</t>
  </si>
  <si>
    <t>21) Zastupitelstvo města schvaluje poskytnutí individuální dotace VYSOKOMÝTSKÉ KULTURNÍ, o. p. s., IČ: 28852150, ve výši 1 785 000 Kč na městské kulturní akce pořádané VYSOKOMÝTSKOU KULTURNÍ, o. p. s. v roce 2022.uzavření veřejnoprávní smlouvy o poskytnutí individuální dotace dle vzoru schváleného ZM dne 16. 9. 2020, č. usnesení 135/20.</t>
  </si>
  <si>
    <t>22) Zastupitelstvo města schvaluje výstupy z procesu Střednědobého plánování rozvoje sociálních služeb na území ORP Vysoké Mýto – Střednědobý plán sociálních služeb na území ORP Vysoké Mýto 2022 – 2024</t>
  </si>
  <si>
    <t>11) Zastupitelstvo města schvaluje prodej pozemku nově vzniklého geometrickým plánem č. 148-17/2021 označeného jako parc. č. 421/34 ostatní plocha – jiná plocha a pozemku nově vzniklého geometrickým plánem č. 151-65/2021 označeného jako parc. č. 326/4 trvalý travní porost, vše v k.ú. Brteč panu Luboši Liškovi, nar. xx, trvale bytem xx, za celkovou kupní cenu ve výši 1.750 Kč. Prodej pozemků není předmětem daně z přidané hodnoty.</t>
  </si>
  <si>
    <t>15) Zastupitelstvo města schvaluje koupi pozemku nově vzniklého geometrickým plánem č. 4508-105/2021 označeného jako parc. č. 4064/8 orná půda v k.ú. Vysoké Mýto od Ing. Jana Svobody, trvale bytem xx, za kupní cenu ve výši 11.700 Kč.  </t>
  </si>
  <si>
    <t xml:space="preserve">13) Zastupitelstvo města schvaluje směnu části pozemku parc. č. 4014/18 orná půda v geometrickém plánu č. 4539-138/2021 označené jako díl „a“ o výměře 1011 m2, v k.ú. Vysoké Mýto, ve vlastnictví města Vysokého Mýta, za pozemky nově vzniklé geometrickým plánem č. 4539-138/2021 označené jako parc. č. 4014/55, 4014/56, 4014/57 a 4014/58, vše v k.ú. Vysoké Mýto, vše ve vlastnictví Bc. Radovana Kučery, trvale bytem xx.  Dodání nemovité věci je, dle § 56 zákona č. 235/2004 Sb., o dani z přidané hodnoty, osvobozeno.     </t>
  </si>
  <si>
    <t>6) Zastupitelstvo města schvaluje Střednědobý výhled rozpočtu města Vysokého Mýta sestavený na období 2023-2025.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</si>
</sst>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tabSelected="1" zoomScaleNormal="100" workbookViewId="0">
      <pane xSplit="1" ySplit="6" topLeftCell="B21" activePane="bottomRight" state="frozen"/>
      <selection pane="topRight" activeCell="B1" sqref="B1"/>
      <selection pane="bottomLeft" activeCell="A7" sqref="A7"/>
      <selection pane="bottomRight" activeCell="A28" sqref="A28"/>
    </sheetView>
  </sheetViews>
  <sheetFormatPr defaultColWidth="5.7109375" defaultRowHeight="12.75" customHeight="1" x14ac:dyDescent="0.2"/>
  <cols>
    <col min="1" max="1" width="62.7109375" style="6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8"/>
      <c r="X1" s="3"/>
      <c r="Y1" s="3"/>
      <c r="Z1" s="3"/>
      <c r="AA1" s="3"/>
    </row>
    <row r="2" spans="1:27" ht="15" customHeight="1" x14ac:dyDescent="0.2">
      <c r="A2" s="8"/>
      <c r="B2" s="5"/>
      <c r="C2" s="10" t="s">
        <v>5</v>
      </c>
      <c r="D2" s="5"/>
      <c r="E2" s="5" t="s">
        <v>0</v>
      </c>
      <c r="F2" s="9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5" t="s">
        <v>5</v>
      </c>
      <c r="O2" s="5" t="s">
        <v>5</v>
      </c>
      <c r="P2" s="5" t="s">
        <v>5</v>
      </c>
      <c r="Q2" s="5" t="s">
        <v>5</v>
      </c>
      <c r="R2" s="5" t="s">
        <v>0</v>
      </c>
      <c r="S2" s="5" t="s">
        <v>32</v>
      </c>
      <c r="T2" s="5" t="s">
        <v>0</v>
      </c>
      <c r="U2" s="5"/>
      <c r="V2" s="5" t="s">
        <v>5</v>
      </c>
      <c r="X2" s="13" t="s">
        <v>17</v>
      </c>
      <c r="Y2" s="14"/>
      <c r="Z2" s="14"/>
      <c r="AA2" s="15"/>
    </row>
    <row r="3" spans="1:27" ht="15" customHeight="1" x14ac:dyDescent="0.2">
      <c r="A3" s="12" t="s">
        <v>51</v>
      </c>
      <c r="B3" s="5" t="s">
        <v>20</v>
      </c>
      <c r="C3" s="10" t="s">
        <v>21</v>
      </c>
      <c r="D3" s="5" t="s">
        <v>33</v>
      </c>
      <c r="E3" s="5" t="s">
        <v>22</v>
      </c>
      <c r="F3" s="9" t="s">
        <v>34</v>
      </c>
      <c r="G3" s="5" t="s">
        <v>3</v>
      </c>
      <c r="H3" s="5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5" t="s">
        <v>24</v>
      </c>
      <c r="O3" s="5" t="s">
        <v>25</v>
      </c>
      <c r="P3" s="5" t="s">
        <v>26</v>
      </c>
      <c r="Q3" s="5" t="s">
        <v>38</v>
      </c>
      <c r="R3" s="5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6" t="s">
        <v>14</v>
      </c>
      <c r="Y3" s="18" t="s">
        <v>15</v>
      </c>
      <c r="Z3" s="20" t="s">
        <v>18</v>
      </c>
      <c r="AA3" s="22" t="s">
        <v>19</v>
      </c>
    </row>
    <row r="4" spans="1:27" ht="15" customHeight="1" x14ac:dyDescent="0.2">
      <c r="A4" s="12"/>
      <c r="B4" s="5" t="s">
        <v>1</v>
      </c>
      <c r="C4" s="10" t="s">
        <v>27</v>
      </c>
      <c r="D4" s="5" t="s">
        <v>42</v>
      </c>
      <c r="E4" s="5" t="s">
        <v>6</v>
      </c>
      <c r="F4" s="9" t="s">
        <v>43</v>
      </c>
      <c r="G4" s="5" t="s">
        <v>4</v>
      </c>
      <c r="H4" s="5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5" t="s">
        <v>30</v>
      </c>
      <c r="O4" s="5" t="s">
        <v>7</v>
      </c>
      <c r="P4" s="5" t="s">
        <v>28</v>
      </c>
      <c r="Q4" s="5" t="s">
        <v>6</v>
      </c>
      <c r="R4" s="5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7"/>
      <c r="Y4" s="19"/>
      <c r="Z4" s="21"/>
      <c r="AA4" s="23"/>
    </row>
    <row r="5" spans="1:27" ht="15" customHeight="1" x14ac:dyDescent="0.25">
      <c r="A5" s="12"/>
      <c r="B5" s="5"/>
      <c r="C5" s="5"/>
      <c r="D5" s="5"/>
      <c r="E5" s="5"/>
      <c r="F5" s="9" t="s">
        <v>47</v>
      </c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38.25" x14ac:dyDescent="0.2">
      <c r="A7" s="6" t="s">
        <v>52</v>
      </c>
      <c r="B7" s="2" t="s">
        <v>14</v>
      </c>
      <c r="C7" s="2" t="s">
        <v>14</v>
      </c>
      <c r="D7" s="2" t="s">
        <v>14</v>
      </c>
      <c r="E7" s="2" t="s">
        <v>14</v>
      </c>
      <c r="F7" s="11" t="s">
        <v>49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X7" s="4">
        <f t="shared" ref="X7:X28" si="0">COUNTIF($B7:$W7,"ANO")</f>
        <v>20</v>
      </c>
      <c r="Y7" s="4">
        <f t="shared" ref="Y7:Y28" si="1">COUNTIF($B7:$W7,"NE")</f>
        <v>0</v>
      </c>
      <c r="Z7" s="4">
        <f t="shared" ref="Z7:Z28" si="2">COUNTIF($B7:$W7,"ZDRŽEL(A) SE")</f>
        <v>0</v>
      </c>
      <c r="AA7" s="4">
        <f t="shared" ref="AA7:AA22" si="3">COUNTIF(B7:W7,"-")</f>
        <v>1</v>
      </c>
    </row>
    <row r="8" spans="1:27" ht="25.5" x14ac:dyDescent="0.2">
      <c r="A8" s="6" t="s">
        <v>53</v>
      </c>
      <c r="B8" s="2" t="s">
        <v>14</v>
      </c>
      <c r="C8" s="2" t="s">
        <v>14</v>
      </c>
      <c r="D8" s="2" t="s">
        <v>14</v>
      </c>
      <c r="E8" s="2" t="s">
        <v>14</v>
      </c>
      <c r="F8" s="11" t="s">
        <v>49</v>
      </c>
      <c r="G8" s="2" t="s">
        <v>14</v>
      </c>
      <c r="H8" s="2" t="s">
        <v>14</v>
      </c>
      <c r="I8" s="2" t="s">
        <v>14</v>
      </c>
      <c r="J8" s="2" t="s">
        <v>16</v>
      </c>
      <c r="K8" s="2" t="s">
        <v>14</v>
      </c>
      <c r="L8" s="2" t="s">
        <v>16</v>
      </c>
      <c r="M8" s="2" t="s">
        <v>14</v>
      </c>
      <c r="N8" s="2" t="s">
        <v>14</v>
      </c>
      <c r="O8" s="2" t="s">
        <v>14</v>
      </c>
      <c r="P8" s="2" t="s">
        <v>14</v>
      </c>
      <c r="Q8" s="2" t="s">
        <v>14</v>
      </c>
      <c r="R8" s="2" t="s">
        <v>14</v>
      </c>
      <c r="S8" s="2" t="s">
        <v>14</v>
      </c>
      <c r="T8" s="2" t="s">
        <v>14</v>
      </c>
      <c r="U8" s="2" t="s">
        <v>14</v>
      </c>
      <c r="V8" s="2" t="s">
        <v>14</v>
      </c>
      <c r="X8" s="4">
        <f t="shared" si="0"/>
        <v>18</v>
      </c>
      <c r="Y8" s="4">
        <f t="shared" si="1"/>
        <v>0</v>
      </c>
      <c r="Z8" s="4">
        <f t="shared" si="2"/>
        <v>2</v>
      </c>
      <c r="AA8" s="4">
        <f t="shared" si="3"/>
        <v>1</v>
      </c>
    </row>
    <row r="9" spans="1:27" x14ac:dyDescent="0.2">
      <c r="A9" s="6" t="s">
        <v>50</v>
      </c>
      <c r="B9" s="2" t="s">
        <v>14</v>
      </c>
      <c r="C9" s="2" t="s">
        <v>14</v>
      </c>
      <c r="D9" s="2" t="s">
        <v>14</v>
      </c>
      <c r="E9" s="2" t="s">
        <v>14</v>
      </c>
      <c r="F9" s="11" t="s">
        <v>49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Q9" s="2" t="s">
        <v>14</v>
      </c>
      <c r="R9" s="2" t="s">
        <v>14</v>
      </c>
      <c r="S9" s="2" t="s">
        <v>14</v>
      </c>
      <c r="T9" s="2" t="s">
        <v>14</v>
      </c>
      <c r="U9" s="2" t="s">
        <v>14</v>
      </c>
      <c r="V9" s="2" t="s">
        <v>14</v>
      </c>
      <c r="X9" s="4">
        <f t="shared" si="0"/>
        <v>20</v>
      </c>
      <c r="Y9" s="4">
        <f t="shared" si="1"/>
        <v>0</v>
      </c>
      <c r="Z9" s="4">
        <f t="shared" si="2"/>
        <v>0</v>
      </c>
      <c r="AA9" s="4">
        <f t="shared" si="3"/>
        <v>1</v>
      </c>
    </row>
    <row r="10" spans="1:27" ht="25.5" x14ac:dyDescent="0.2">
      <c r="A10" s="6" t="s">
        <v>54</v>
      </c>
      <c r="B10" s="2" t="s">
        <v>14</v>
      </c>
      <c r="C10" s="2" t="s">
        <v>14</v>
      </c>
      <c r="D10" s="2" t="s">
        <v>14</v>
      </c>
      <c r="E10" s="2" t="s">
        <v>14</v>
      </c>
      <c r="F10" s="11" t="s">
        <v>49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 t="s">
        <v>14</v>
      </c>
      <c r="Q10" s="2" t="s">
        <v>14</v>
      </c>
      <c r="R10" s="2" t="s">
        <v>14</v>
      </c>
      <c r="S10" s="2" t="s">
        <v>14</v>
      </c>
      <c r="T10" s="2" t="s">
        <v>14</v>
      </c>
      <c r="U10" s="2" t="s">
        <v>14</v>
      </c>
      <c r="V10" s="2" t="s">
        <v>14</v>
      </c>
      <c r="X10" s="4">
        <f t="shared" si="0"/>
        <v>20</v>
      </c>
      <c r="Y10" s="4">
        <f t="shared" si="1"/>
        <v>0</v>
      </c>
      <c r="Z10" s="4">
        <f t="shared" si="2"/>
        <v>0</v>
      </c>
      <c r="AA10" s="4">
        <f t="shared" si="3"/>
        <v>1</v>
      </c>
    </row>
    <row r="11" spans="1:27" x14ac:dyDescent="0.2">
      <c r="A11" s="6" t="s">
        <v>56</v>
      </c>
      <c r="B11" s="2" t="s">
        <v>14</v>
      </c>
      <c r="C11" s="2" t="s">
        <v>14</v>
      </c>
      <c r="D11" s="2" t="s">
        <v>16</v>
      </c>
      <c r="E11" s="2" t="s">
        <v>14</v>
      </c>
      <c r="F11" s="11" t="s">
        <v>49</v>
      </c>
      <c r="G11" s="2" t="s">
        <v>14</v>
      </c>
      <c r="H11" s="2" t="s">
        <v>16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 t="s">
        <v>14</v>
      </c>
      <c r="Q11" s="2" t="s">
        <v>14</v>
      </c>
      <c r="R11" s="2" t="s">
        <v>16</v>
      </c>
      <c r="S11" s="2" t="s">
        <v>14</v>
      </c>
      <c r="T11" s="2" t="s">
        <v>14</v>
      </c>
      <c r="U11" s="2" t="s">
        <v>16</v>
      </c>
      <c r="V11" s="2" t="s">
        <v>14</v>
      </c>
      <c r="X11" s="4">
        <f t="shared" si="0"/>
        <v>16</v>
      </c>
      <c r="Y11" s="4">
        <f t="shared" si="1"/>
        <v>0</v>
      </c>
      <c r="Z11" s="4">
        <f t="shared" si="2"/>
        <v>4</v>
      </c>
      <c r="AA11" s="4">
        <f t="shared" si="3"/>
        <v>1</v>
      </c>
    </row>
    <row r="12" spans="1:27" ht="25.5" x14ac:dyDescent="0.2">
      <c r="A12" s="6" t="s">
        <v>72</v>
      </c>
      <c r="B12" s="2" t="s">
        <v>14</v>
      </c>
      <c r="C12" s="2" t="s">
        <v>14</v>
      </c>
      <c r="D12" s="2" t="s">
        <v>16</v>
      </c>
      <c r="E12" s="2" t="s">
        <v>14</v>
      </c>
      <c r="F12" s="11" t="s">
        <v>49</v>
      </c>
      <c r="G12" s="2" t="s">
        <v>14</v>
      </c>
      <c r="H12" s="2" t="s">
        <v>16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2" t="s">
        <v>14</v>
      </c>
      <c r="R12" s="2" t="s">
        <v>16</v>
      </c>
      <c r="S12" s="2" t="s">
        <v>14</v>
      </c>
      <c r="T12" s="2" t="s">
        <v>14</v>
      </c>
      <c r="U12" s="2" t="s">
        <v>16</v>
      </c>
      <c r="V12" s="2" t="s">
        <v>14</v>
      </c>
      <c r="X12" s="4">
        <f t="shared" si="0"/>
        <v>16</v>
      </c>
      <c r="Y12" s="4">
        <f t="shared" si="1"/>
        <v>0</v>
      </c>
      <c r="Z12" s="4">
        <f t="shared" si="2"/>
        <v>4</v>
      </c>
      <c r="AA12" s="4">
        <f t="shared" si="3"/>
        <v>1</v>
      </c>
    </row>
    <row r="13" spans="1:27" s="5" customFormat="1" ht="63.75" x14ac:dyDescent="0.2">
      <c r="A13" s="6" t="s">
        <v>55</v>
      </c>
      <c r="B13" s="2" t="s">
        <v>14</v>
      </c>
      <c r="C13" s="2" t="s">
        <v>14</v>
      </c>
      <c r="D13" s="2" t="s">
        <v>15</v>
      </c>
      <c r="E13" s="2" t="s">
        <v>14</v>
      </c>
      <c r="F13" s="11" t="s">
        <v>49</v>
      </c>
      <c r="G13" s="2" t="s">
        <v>14</v>
      </c>
      <c r="H13" s="2" t="s">
        <v>16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 t="s">
        <v>14</v>
      </c>
      <c r="R13" s="2" t="s">
        <v>16</v>
      </c>
      <c r="S13" s="2" t="s">
        <v>14</v>
      </c>
      <c r="T13" s="2" t="s">
        <v>16</v>
      </c>
      <c r="U13" s="2" t="s">
        <v>16</v>
      </c>
      <c r="V13" s="2" t="s">
        <v>14</v>
      </c>
      <c r="X13" s="4">
        <f t="shared" si="0"/>
        <v>15</v>
      </c>
      <c r="Y13" s="4">
        <f t="shared" si="1"/>
        <v>1</v>
      </c>
      <c r="Z13" s="4">
        <f t="shared" si="2"/>
        <v>4</v>
      </c>
      <c r="AA13" s="4">
        <f t="shared" ref="AA13:AA15" si="4">COUNTIF(B13:W13,"-")</f>
        <v>1</v>
      </c>
    </row>
    <row r="14" spans="1:27" s="5" customFormat="1" ht="51" x14ac:dyDescent="0.2">
      <c r="A14" s="6" t="s">
        <v>57</v>
      </c>
      <c r="B14" s="2" t="s">
        <v>14</v>
      </c>
      <c r="C14" s="2" t="s">
        <v>14</v>
      </c>
      <c r="D14" s="2" t="s">
        <v>16</v>
      </c>
      <c r="E14" s="2" t="s">
        <v>14</v>
      </c>
      <c r="F14" s="11" t="s">
        <v>49</v>
      </c>
      <c r="G14" s="2" t="s">
        <v>14</v>
      </c>
      <c r="H14" s="2" t="s">
        <v>16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 t="s">
        <v>14</v>
      </c>
      <c r="R14" s="2" t="s">
        <v>16</v>
      </c>
      <c r="S14" s="2" t="s">
        <v>14</v>
      </c>
      <c r="T14" s="2" t="s">
        <v>16</v>
      </c>
      <c r="U14" s="2" t="s">
        <v>16</v>
      </c>
      <c r="V14" s="2" t="s">
        <v>14</v>
      </c>
      <c r="X14" s="4">
        <f t="shared" si="0"/>
        <v>15</v>
      </c>
      <c r="Y14" s="4">
        <f t="shared" si="1"/>
        <v>0</v>
      </c>
      <c r="Z14" s="4">
        <f t="shared" si="2"/>
        <v>5</v>
      </c>
      <c r="AA14" s="4">
        <f t="shared" si="4"/>
        <v>1</v>
      </c>
    </row>
    <row r="15" spans="1:27" s="5" customFormat="1" ht="102" x14ac:dyDescent="0.2">
      <c r="A15" s="6" t="s">
        <v>58</v>
      </c>
      <c r="B15" s="2" t="s">
        <v>14</v>
      </c>
      <c r="C15" s="2" t="s">
        <v>14</v>
      </c>
      <c r="D15" s="2" t="s">
        <v>15</v>
      </c>
      <c r="E15" s="2" t="s">
        <v>14</v>
      </c>
      <c r="F15" s="11" t="s">
        <v>49</v>
      </c>
      <c r="G15" s="2" t="s">
        <v>14</v>
      </c>
      <c r="H15" s="2" t="s">
        <v>15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14</v>
      </c>
      <c r="R15" s="2" t="s">
        <v>15</v>
      </c>
      <c r="S15" s="2" t="s">
        <v>14</v>
      </c>
      <c r="T15" s="2" t="s">
        <v>15</v>
      </c>
      <c r="U15" s="2" t="s">
        <v>16</v>
      </c>
      <c r="V15" s="2" t="s">
        <v>14</v>
      </c>
      <c r="X15" s="4">
        <f t="shared" si="0"/>
        <v>15</v>
      </c>
      <c r="Y15" s="4">
        <f t="shared" si="1"/>
        <v>4</v>
      </c>
      <c r="Z15" s="4">
        <f t="shared" si="2"/>
        <v>1</v>
      </c>
      <c r="AA15" s="4">
        <f t="shared" si="4"/>
        <v>1</v>
      </c>
    </row>
    <row r="16" spans="1:27" ht="76.5" x14ac:dyDescent="0.2">
      <c r="A16" s="6" t="s">
        <v>59</v>
      </c>
      <c r="B16" s="2" t="s">
        <v>14</v>
      </c>
      <c r="C16" s="2" t="s">
        <v>14</v>
      </c>
      <c r="D16" s="2" t="s">
        <v>14</v>
      </c>
      <c r="E16" s="2" t="s">
        <v>14</v>
      </c>
      <c r="F16" s="11" t="s">
        <v>49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14</v>
      </c>
      <c r="R16" s="2" t="s">
        <v>14</v>
      </c>
      <c r="S16" s="2" t="s">
        <v>14</v>
      </c>
      <c r="T16" s="2" t="s">
        <v>14</v>
      </c>
      <c r="U16" s="2" t="s">
        <v>14</v>
      </c>
      <c r="V16" s="2" t="s">
        <v>14</v>
      </c>
      <c r="X16" s="4">
        <f t="shared" si="0"/>
        <v>20</v>
      </c>
      <c r="Y16" s="4">
        <f t="shared" si="1"/>
        <v>0</v>
      </c>
      <c r="Z16" s="4">
        <f t="shared" si="2"/>
        <v>0</v>
      </c>
      <c r="AA16" s="4">
        <f t="shared" si="3"/>
        <v>1</v>
      </c>
    </row>
    <row r="17" spans="1:27" ht="89.25" x14ac:dyDescent="0.2">
      <c r="A17" s="6" t="s">
        <v>69</v>
      </c>
      <c r="B17" s="2" t="s">
        <v>14</v>
      </c>
      <c r="C17" s="2" t="s">
        <v>14</v>
      </c>
      <c r="D17" s="2" t="s">
        <v>14</v>
      </c>
      <c r="E17" s="2" t="s">
        <v>14</v>
      </c>
      <c r="F17" s="11" t="s">
        <v>49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 t="s">
        <v>14</v>
      </c>
      <c r="Q17" s="2" t="s">
        <v>14</v>
      </c>
      <c r="R17" s="2" t="s">
        <v>14</v>
      </c>
      <c r="S17" s="2" t="s">
        <v>14</v>
      </c>
      <c r="T17" s="2" t="s">
        <v>14</v>
      </c>
      <c r="U17" s="2" t="s">
        <v>14</v>
      </c>
      <c r="V17" s="2" t="s">
        <v>14</v>
      </c>
      <c r="X17" s="4">
        <f t="shared" si="0"/>
        <v>20</v>
      </c>
      <c r="Y17" s="4">
        <f t="shared" si="1"/>
        <v>0</v>
      </c>
      <c r="Z17" s="4">
        <f t="shared" si="2"/>
        <v>0</v>
      </c>
      <c r="AA17" s="4">
        <f t="shared" si="3"/>
        <v>1</v>
      </c>
    </row>
    <row r="18" spans="1:27" ht="76.5" x14ac:dyDescent="0.2">
      <c r="A18" s="6" t="s">
        <v>60</v>
      </c>
      <c r="B18" s="2" t="s">
        <v>14</v>
      </c>
      <c r="C18" s="2" t="s">
        <v>14</v>
      </c>
      <c r="D18" s="2" t="s">
        <v>14</v>
      </c>
      <c r="E18" s="2" t="s">
        <v>14</v>
      </c>
      <c r="F18" s="11" t="s">
        <v>49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2" t="s">
        <v>14</v>
      </c>
      <c r="S18" s="2" t="s">
        <v>14</v>
      </c>
      <c r="T18" s="2" t="s">
        <v>14</v>
      </c>
      <c r="U18" s="2" t="s">
        <v>14</v>
      </c>
      <c r="V18" s="2" t="s">
        <v>14</v>
      </c>
      <c r="X18" s="4">
        <f t="shared" si="0"/>
        <v>20</v>
      </c>
      <c r="Y18" s="4">
        <f t="shared" si="1"/>
        <v>0</v>
      </c>
      <c r="Z18" s="4">
        <f t="shared" si="2"/>
        <v>0</v>
      </c>
      <c r="AA18" s="4">
        <f t="shared" si="3"/>
        <v>1</v>
      </c>
    </row>
    <row r="19" spans="1:27" ht="102" x14ac:dyDescent="0.2">
      <c r="A19" s="6" t="s">
        <v>71</v>
      </c>
      <c r="B19" s="2" t="s">
        <v>14</v>
      </c>
      <c r="C19" s="2" t="s">
        <v>14</v>
      </c>
      <c r="D19" s="2" t="s">
        <v>14</v>
      </c>
      <c r="E19" s="2" t="s">
        <v>14</v>
      </c>
      <c r="F19" s="11" t="s">
        <v>49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2" t="s">
        <v>14</v>
      </c>
      <c r="R19" s="2" t="s">
        <v>14</v>
      </c>
      <c r="S19" s="2" t="s">
        <v>14</v>
      </c>
      <c r="T19" s="2" t="s">
        <v>14</v>
      </c>
      <c r="U19" s="2" t="s">
        <v>14</v>
      </c>
      <c r="V19" s="2" t="s">
        <v>14</v>
      </c>
      <c r="X19" s="4">
        <f t="shared" si="0"/>
        <v>20</v>
      </c>
      <c r="Y19" s="4">
        <f t="shared" si="1"/>
        <v>0</v>
      </c>
      <c r="Z19" s="4">
        <f t="shared" si="2"/>
        <v>0</v>
      </c>
      <c r="AA19" s="4">
        <f t="shared" si="3"/>
        <v>1</v>
      </c>
    </row>
    <row r="20" spans="1:27" ht="140.25" x14ac:dyDescent="0.2">
      <c r="A20" s="6" t="s">
        <v>61</v>
      </c>
      <c r="B20" s="2" t="s">
        <v>14</v>
      </c>
      <c r="C20" s="2" t="s">
        <v>14</v>
      </c>
      <c r="D20" s="2" t="s">
        <v>14</v>
      </c>
      <c r="E20" s="2" t="s">
        <v>14</v>
      </c>
      <c r="F20" s="11" t="s">
        <v>49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 t="s">
        <v>14</v>
      </c>
      <c r="R20" s="2" t="s">
        <v>14</v>
      </c>
      <c r="S20" s="2" t="s">
        <v>14</v>
      </c>
      <c r="T20" s="2" t="s">
        <v>14</v>
      </c>
      <c r="U20" s="2" t="s">
        <v>14</v>
      </c>
      <c r="V20" s="2" t="s">
        <v>14</v>
      </c>
      <c r="X20" s="4">
        <f t="shared" si="0"/>
        <v>20</v>
      </c>
      <c r="Y20" s="4">
        <f t="shared" si="1"/>
        <v>0</v>
      </c>
      <c r="Z20" s="4">
        <f t="shared" si="2"/>
        <v>0</v>
      </c>
      <c r="AA20" s="4">
        <f t="shared" si="3"/>
        <v>1</v>
      </c>
    </row>
    <row r="21" spans="1:27" ht="51" x14ac:dyDescent="0.2">
      <c r="A21" s="6" t="s">
        <v>70</v>
      </c>
      <c r="B21" s="2" t="s">
        <v>14</v>
      </c>
      <c r="C21" s="2" t="s">
        <v>14</v>
      </c>
      <c r="D21" s="2" t="s">
        <v>14</v>
      </c>
      <c r="E21" s="2" t="s">
        <v>14</v>
      </c>
      <c r="F21" s="11" t="s">
        <v>49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 t="s">
        <v>14</v>
      </c>
      <c r="R21" s="2" t="s">
        <v>14</v>
      </c>
      <c r="S21" s="2" t="s">
        <v>14</v>
      </c>
      <c r="T21" s="2" t="s">
        <v>14</v>
      </c>
      <c r="U21" s="2" t="s">
        <v>14</v>
      </c>
      <c r="V21" s="2" t="s">
        <v>14</v>
      </c>
      <c r="X21" s="4">
        <f t="shared" si="0"/>
        <v>20</v>
      </c>
      <c r="Y21" s="4">
        <f t="shared" si="1"/>
        <v>0</v>
      </c>
      <c r="Z21" s="4">
        <f t="shared" si="2"/>
        <v>0</v>
      </c>
      <c r="AA21" s="4">
        <f t="shared" si="3"/>
        <v>1</v>
      </c>
    </row>
    <row r="22" spans="1:27" ht="25.5" x14ac:dyDescent="0.2">
      <c r="A22" s="6" t="s">
        <v>62</v>
      </c>
      <c r="B22" s="2" t="s">
        <v>14</v>
      </c>
      <c r="C22" s="2" t="s">
        <v>14</v>
      </c>
      <c r="D22" s="2" t="s">
        <v>14</v>
      </c>
      <c r="E22" s="2" t="s">
        <v>14</v>
      </c>
      <c r="F22" s="11" t="s">
        <v>49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 t="s">
        <v>14</v>
      </c>
      <c r="R22" s="2" t="s">
        <v>14</v>
      </c>
      <c r="S22" s="2" t="s">
        <v>14</v>
      </c>
      <c r="T22" s="2" t="s">
        <v>14</v>
      </c>
      <c r="U22" s="2" t="s">
        <v>14</v>
      </c>
      <c r="V22" s="2" t="s">
        <v>14</v>
      </c>
      <c r="X22" s="4">
        <f t="shared" si="0"/>
        <v>20</v>
      </c>
      <c r="Y22" s="4">
        <f t="shared" si="1"/>
        <v>0</v>
      </c>
      <c r="Z22" s="4">
        <f t="shared" si="2"/>
        <v>0</v>
      </c>
      <c r="AA22" s="4">
        <f t="shared" si="3"/>
        <v>1</v>
      </c>
    </row>
    <row r="23" spans="1:27" ht="63.75" x14ac:dyDescent="0.2">
      <c r="A23" s="6" t="s">
        <v>63</v>
      </c>
      <c r="B23" s="2" t="s">
        <v>14</v>
      </c>
      <c r="C23" s="2" t="s">
        <v>14</v>
      </c>
      <c r="D23" s="2" t="s">
        <v>14</v>
      </c>
      <c r="E23" s="2" t="s">
        <v>14</v>
      </c>
      <c r="F23" s="11" t="s">
        <v>49</v>
      </c>
      <c r="G23" s="2" t="s">
        <v>14</v>
      </c>
      <c r="H23" s="2" t="s">
        <v>16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2" t="s">
        <v>14</v>
      </c>
      <c r="Q23" s="2" t="s">
        <v>14</v>
      </c>
      <c r="R23" s="2" t="s">
        <v>14</v>
      </c>
      <c r="S23" s="2" t="s">
        <v>14</v>
      </c>
      <c r="T23" s="2" t="s">
        <v>14</v>
      </c>
      <c r="U23" s="2" t="s">
        <v>14</v>
      </c>
      <c r="V23" s="2" t="s">
        <v>14</v>
      </c>
      <c r="X23" s="4">
        <f t="shared" si="0"/>
        <v>19</v>
      </c>
      <c r="Y23" s="4">
        <f t="shared" si="1"/>
        <v>0</v>
      </c>
      <c r="Z23" s="4">
        <f t="shared" si="2"/>
        <v>1</v>
      </c>
      <c r="AA23" s="4">
        <f t="shared" ref="AA23:AA28" si="5">COUNTIF(B23:W23,"-")</f>
        <v>1</v>
      </c>
    </row>
    <row r="24" spans="1:27" ht="63.75" x14ac:dyDescent="0.2">
      <c r="A24" s="6" t="s">
        <v>64</v>
      </c>
      <c r="B24" s="2" t="s">
        <v>14</v>
      </c>
      <c r="C24" s="2" t="s">
        <v>14</v>
      </c>
      <c r="D24" s="2" t="s">
        <v>16</v>
      </c>
      <c r="E24" s="2" t="s">
        <v>14</v>
      </c>
      <c r="F24" s="11" t="s">
        <v>49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2" t="s">
        <v>14</v>
      </c>
      <c r="Q24" s="2" t="s">
        <v>14</v>
      </c>
      <c r="R24" s="2" t="s">
        <v>15</v>
      </c>
      <c r="S24" s="2" t="s">
        <v>14</v>
      </c>
      <c r="T24" s="2" t="s">
        <v>16</v>
      </c>
      <c r="U24" s="2" t="s">
        <v>14</v>
      </c>
      <c r="V24" s="2" t="s">
        <v>14</v>
      </c>
      <c r="X24" s="4">
        <f t="shared" si="0"/>
        <v>17</v>
      </c>
      <c r="Y24" s="4">
        <f t="shared" si="1"/>
        <v>1</v>
      </c>
      <c r="Z24" s="4">
        <f t="shared" si="2"/>
        <v>2</v>
      </c>
      <c r="AA24" s="4">
        <f t="shared" si="5"/>
        <v>1</v>
      </c>
    </row>
    <row r="25" spans="1:27" ht="76.5" x14ac:dyDescent="0.2">
      <c r="A25" s="6" t="s">
        <v>65</v>
      </c>
      <c r="B25" s="2" t="s">
        <v>14</v>
      </c>
      <c r="C25" s="2" t="s">
        <v>14</v>
      </c>
      <c r="D25" s="2" t="s">
        <v>14</v>
      </c>
      <c r="E25" s="2" t="s">
        <v>14</v>
      </c>
      <c r="F25" s="11" t="s">
        <v>49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 t="s">
        <v>14</v>
      </c>
      <c r="O25" s="2" t="s">
        <v>14</v>
      </c>
      <c r="P25" s="2" t="s">
        <v>14</v>
      </c>
      <c r="Q25" s="2" t="s">
        <v>14</v>
      </c>
      <c r="R25" s="2" t="s">
        <v>14</v>
      </c>
      <c r="S25" s="2" t="s">
        <v>14</v>
      </c>
      <c r="T25" s="2" t="s">
        <v>14</v>
      </c>
      <c r="U25" s="2" t="s">
        <v>14</v>
      </c>
      <c r="V25" s="2" t="s">
        <v>14</v>
      </c>
      <c r="X25" s="4">
        <f t="shared" si="0"/>
        <v>20</v>
      </c>
      <c r="Y25" s="4">
        <f t="shared" si="1"/>
        <v>0</v>
      </c>
      <c r="Z25" s="4">
        <f t="shared" si="2"/>
        <v>0</v>
      </c>
      <c r="AA25" s="4">
        <f t="shared" si="5"/>
        <v>1</v>
      </c>
    </row>
    <row r="26" spans="1:27" ht="66" customHeight="1" x14ac:dyDescent="0.2">
      <c r="A26" s="6" t="s">
        <v>66</v>
      </c>
      <c r="B26" s="2" t="s">
        <v>14</v>
      </c>
      <c r="C26" s="2" t="s">
        <v>14</v>
      </c>
      <c r="D26" s="2" t="s">
        <v>14</v>
      </c>
      <c r="E26" s="2" t="s">
        <v>14</v>
      </c>
      <c r="F26" s="11" t="s">
        <v>49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N26" s="2" t="s">
        <v>14</v>
      </c>
      <c r="O26" s="2" t="s">
        <v>14</v>
      </c>
      <c r="P26" s="2" t="s">
        <v>14</v>
      </c>
      <c r="Q26" s="2" t="s">
        <v>14</v>
      </c>
      <c r="R26" s="2" t="s">
        <v>14</v>
      </c>
      <c r="S26" s="2" t="s">
        <v>14</v>
      </c>
      <c r="T26" s="2" t="s">
        <v>14</v>
      </c>
      <c r="U26" s="2" t="s">
        <v>14</v>
      </c>
      <c r="V26" s="2" t="s">
        <v>14</v>
      </c>
      <c r="X26" s="4">
        <f t="shared" si="0"/>
        <v>20</v>
      </c>
      <c r="Y26" s="4">
        <f t="shared" si="1"/>
        <v>0</v>
      </c>
      <c r="Z26" s="4">
        <f t="shared" si="2"/>
        <v>0</v>
      </c>
      <c r="AA26" s="4">
        <f t="shared" si="5"/>
        <v>1</v>
      </c>
    </row>
    <row r="27" spans="1:27" ht="63.75" x14ac:dyDescent="0.2">
      <c r="A27" s="6" t="s">
        <v>67</v>
      </c>
      <c r="B27" s="2" t="s">
        <v>14</v>
      </c>
      <c r="C27" s="2" t="s">
        <v>14</v>
      </c>
      <c r="D27" s="2" t="s">
        <v>14</v>
      </c>
      <c r="E27" s="2" t="s">
        <v>14</v>
      </c>
      <c r="F27" s="11" t="s">
        <v>49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 t="s">
        <v>14</v>
      </c>
      <c r="O27" s="2" t="s">
        <v>14</v>
      </c>
      <c r="P27" s="2" t="s">
        <v>14</v>
      </c>
      <c r="Q27" s="2" t="s">
        <v>14</v>
      </c>
      <c r="R27" s="2" t="s">
        <v>14</v>
      </c>
      <c r="S27" s="2" t="s">
        <v>14</v>
      </c>
      <c r="T27" s="2" t="s">
        <v>14</v>
      </c>
      <c r="U27" s="2" t="s">
        <v>14</v>
      </c>
      <c r="V27" s="2" t="s">
        <v>14</v>
      </c>
      <c r="X27" s="4">
        <f t="shared" si="0"/>
        <v>20</v>
      </c>
      <c r="Y27" s="4">
        <f t="shared" si="1"/>
        <v>0</v>
      </c>
      <c r="Z27" s="4">
        <f t="shared" si="2"/>
        <v>0</v>
      </c>
      <c r="AA27" s="4">
        <f t="shared" si="5"/>
        <v>1</v>
      </c>
    </row>
    <row r="28" spans="1:27" ht="38.25" x14ac:dyDescent="0.2">
      <c r="A28" s="6" t="s">
        <v>68</v>
      </c>
      <c r="B28" s="2" t="s">
        <v>14</v>
      </c>
      <c r="C28" s="2" t="s">
        <v>14</v>
      </c>
      <c r="D28" s="2" t="s">
        <v>14</v>
      </c>
      <c r="E28" s="2" t="s">
        <v>14</v>
      </c>
      <c r="F28" s="11" t="s">
        <v>49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2" t="s">
        <v>14</v>
      </c>
      <c r="O28" s="2" t="s">
        <v>14</v>
      </c>
      <c r="P28" s="2" t="s">
        <v>14</v>
      </c>
      <c r="Q28" s="2" t="s">
        <v>14</v>
      </c>
      <c r="R28" s="2" t="s">
        <v>14</v>
      </c>
      <c r="S28" s="2" t="s">
        <v>14</v>
      </c>
      <c r="T28" s="2" t="s">
        <v>14</v>
      </c>
      <c r="U28" s="2" t="s">
        <v>14</v>
      </c>
      <c r="V28" s="2" t="s">
        <v>14</v>
      </c>
      <c r="X28" s="4">
        <f t="shared" si="0"/>
        <v>20</v>
      </c>
      <c r="Y28" s="4">
        <f t="shared" si="1"/>
        <v>0</v>
      </c>
      <c r="Z28" s="4">
        <f t="shared" si="2"/>
        <v>0</v>
      </c>
      <c r="AA28" s="4">
        <f t="shared" si="5"/>
        <v>1</v>
      </c>
    </row>
  </sheetData>
  <mergeCells count="6">
    <mergeCell ref="A3:A5"/>
    <mergeCell ref="X2:AA2"/>
    <mergeCell ref="X3:X4"/>
    <mergeCell ref="Y3:Y4"/>
    <mergeCell ref="Z3:Z4"/>
    <mergeCell ref="AA3:AA4"/>
  </mergeCells>
  <conditionalFormatting sqref="B20:V28 B7:V17">
    <cfRule type="cellIs" dxfId="9" priority="86" operator="equal">
      <formula>"ZDRŽEL(A) SE"</formula>
    </cfRule>
    <cfRule type="cellIs" dxfId="8" priority="87" operator="equal">
      <formula>"ZDRŽEL(A) SE"</formula>
    </cfRule>
    <cfRule type="cellIs" dxfId="7" priority="88" operator="equal">
      <formula>"NE"</formula>
    </cfRule>
    <cfRule type="cellIs" dxfId="6" priority="89" operator="equal">
      <formula>"ANO"</formula>
    </cfRule>
  </conditionalFormatting>
  <conditionalFormatting sqref="X7:X28">
    <cfRule type="cellIs" dxfId="5" priority="38" operator="greaterThan">
      <formula>10</formula>
    </cfRule>
  </conditionalFormatting>
  <conditionalFormatting sqref="B18:V19">
    <cfRule type="cellIs" dxfId="4" priority="18" operator="equal">
      <formula>"ZDRŽEL(A) SE"</formula>
    </cfRule>
    <cfRule type="cellIs" dxfId="3" priority="19" operator="equal">
      <formula>"ZDRŽEL(A) SE"</formula>
    </cfRule>
    <cfRule type="cellIs" dxfId="2" priority="20" operator="equal">
      <formula>"NE"</formula>
    </cfRule>
    <cfRule type="cellIs" dxfId="1" priority="21" operator="equal">
      <formula>"ANO"</formula>
    </cfRule>
  </conditionalFormatting>
  <conditionalFormatting sqref="A7:A28">
    <cfRule type="duplicateValues" dxfId="0" priority="177"/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Pavlína Benešová</cp:lastModifiedBy>
  <dcterms:created xsi:type="dcterms:W3CDTF">2013-09-19T09:38:57Z</dcterms:created>
  <dcterms:modified xsi:type="dcterms:W3CDTF">2021-12-16T09:12:10Z</dcterms:modified>
</cp:coreProperties>
</file>